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hangpeng\Desktop\"/>
    </mc:Choice>
  </mc:AlternateContent>
  <xr:revisionPtr revIDLastSave="0" documentId="13_ncr:1_{ACC52B66-39E6-4358-A612-66213E866C26}" xr6:coauthVersionLast="47" xr6:coauthVersionMax="47" xr10:uidLastSave="{00000000-0000-0000-0000-000000000000}"/>
  <bookViews>
    <workbookView xWindow="-110" yWindow="-110" windowWidth="25820" windowHeight="14020" xr2:uid="{43090EFB-EE88-46B3-8573-9038CAA9D4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G4" i="1" l="1"/>
  <c r="E4" i="1"/>
  <c r="F4" i="1"/>
  <c r="C5" i="1" s="1"/>
  <c r="D5" i="1" s="1"/>
  <c r="G5" i="1" s="1"/>
  <c r="I4" i="1"/>
  <c r="H4" i="1"/>
  <c r="I5" i="1" l="1"/>
  <c r="F5" i="1"/>
  <c r="H5" i="1" s="1"/>
  <c r="E5" i="1"/>
  <c r="C6" i="1" l="1"/>
  <c r="D6" i="1" l="1"/>
  <c r="G6" i="1" s="1"/>
  <c r="I6" i="1" s="1"/>
  <c r="E6" i="1"/>
  <c r="F6" i="1"/>
  <c r="C7" i="1" s="1"/>
  <c r="D7" i="1" s="1"/>
  <c r="G7" i="1" s="1"/>
  <c r="F7" i="1"/>
  <c r="E7" i="1"/>
  <c r="I7" i="1" s="1"/>
  <c r="H7" i="1" l="1"/>
  <c r="H6" i="1"/>
</calcChain>
</file>

<file path=xl/sharedStrings.xml><?xml version="1.0" encoding="utf-8"?>
<sst xmlns="http://schemas.openxmlformats.org/spreadsheetml/2006/main" count="14" uniqueCount="11">
  <si>
    <t>第一次买入</t>
    <phoneticPr fontId="3" type="noConversion"/>
  </si>
  <si>
    <t>价格</t>
    <phoneticPr fontId="3" type="noConversion"/>
  </si>
  <si>
    <t>止损价</t>
    <phoneticPr fontId="3" type="noConversion"/>
  </si>
  <si>
    <t>加仓价</t>
    <phoneticPr fontId="3" type="noConversion"/>
  </si>
  <si>
    <t>持仓平均成本</t>
    <phoneticPr fontId="3" type="noConversion"/>
  </si>
  <si>
    <t>数量</t>
    <phoneticPr fontId="3" type="noConversion"/>
  </si>
  <si>
    <t>达到加仓价盈利金额</t>
    <phoneticPr fontId="3" type="noConversion"/>
  </si>
  <si>
    <t>跌到止损价亏损金额</t>
    <phoneticPr fontId="3" type="noConversion"/>
  </si>
  <si>
    <t>可投资总额</t>
    <phoneticPr fontId="3" type="noConversion"/>
  </si>
  <si>
    <t>元</t>
    <phoneticPr fontId="3" type="noConversion"/>
  </si>
  <si>
    <t>看中的股票当前价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</si>
</sst>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9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9" tint="-0.49803155613879818"/>
        </stop>
        <stop position="1">
          <color theme="9"/>
        </stop>
      </gradientFill>
    </fill>
    <fill>
      <gradientFill degree="90">
        <stop position="0">
          <color rgb="FFFFB9B9"/>
        </stop>
        <stop position="0.5">
          <color rgb="FFC00000"/>
        </stop>
        <stop position="1">
          <color rgb="FFFFB9B9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2" borderId="0" xfId="0" applyNumberFormat="1" applyFill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 applyAlignment="1">
      <alignment horizontal="center" vertical="center"/>
    </xf>
    <xf numFmtId="2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5B81-0C17-40D6-853F-E15C04FB8B39}">
  <dimension ref="B2:I7"/>
  <sheetViews>
    <sheetView tabSelected="1" workbookViewId="0">
      <selection activeCell="F11" sqref="F11"/>
    </sheetView>
  </sheetViews>
  <sheetFormatPr defaultRowHeight="16.5" x14ac:dyDescent="0.45"/>
  <cols>
    <col min="1" max="1" width="2.4609375" customWidth="1"/>
    <col min="3" max="3" width="9.61328125" bestFit="1" customWidth="1"/>
    <col min="4" max="4" width="10.3828125" customWidth="1"/>
    <col min="5" max="6" width="9.61328125" bestFit="1" customWidth="1"/>
    <col min="7" max="9" width="10.84375" customWidth="1"/>
  </cols>
  <sheetData>
    <row r="2" spans="2:9" x14ac:dyDescent="0.45">
      <c r="B2" s="1" t="s">
        <v>8</v>
      </c>
      <c r="C2" s="1"/>
      <c r="D2" s="5">
        <v>50000</v>
      </c>
      <c r="E2" t="s">
        <v>9</v>
      </c>
      <c r="F2" t="s">
        <v>10</v>
      </c>
      <c r="H2" s="5">
        <v>8.17</v>
      </c>
    </row>
    <row r="3" spans="2:9" ht="33" x14ac:dyDescent="0.45">
      <c r="B3" s="3"/>
      <c r="C3" s="7" t="s">
        <v>1</v>
      </c>
      <c r="D3" s="7" t="s">
        <v>5</v>
      </c>
      <c r="E3" s="7" t="s">
        <v>2</v>
      </c>
      <c r="F3" s="7" t="s">
        <v>3</v>
      </c>
      <c r="G3" s="7" t="s">
        <v>4</v>
      </c>
      <c r="H3" s="8" t="s">
        <v>6</v>
      </c>
      <c r="I3" s="8" t="s">
        <v>7</v>
      </c>
    </row>
    <row r="4" spans="2:9" x14ac:dyDescent="0.45">
      <c r="B4" s="6" t="s">
        <v>0</v>
      </c>
      <c r="C4" s="2">
        <f>H2</f>
        <v>8.17</v>
      </c>
      <c r="D4" s="2">
        <f>ROUNDDOWN((D2*0.2/C4),-2)</f>
        <v>1200</v>
      </c>
      <c r="E4" s="10">
        <f>C4*0.9</f>
        <v>7.3529999999999998</v>
      </c>
      <c r="F4" s="9">
        <f>C4*1.1</f>
        <v>8.9870000000000001</v>
      </c>
      <c r="G4" s="4">
        <f>C4</f>
        <v>8.17</v>
      </c>
      <c r="H4" s="4">
        <f>(F4-G4)*D4</f>
        <v>980.4000000000002</v>
      </c>
      <c r="I4" s="4">
        <f>(G4-E4)*D4</f>
        <v>980.4000000000002</v>
      </c>
    </row>
    <row r="5" spans="2:9" x14ac:dyDescent="0.45">
      <c r="B5" s="6" t="s">
        <v>0</v>
      </c>
      <c r="C5" s="2">
        <f>F4</f>
        <v>8.9870000000000001</v>
      </c>
      <c r="D5" s="2">
        <f>ROUNDDOWN((D2*0.2/C5),-2)</f>
        <v>1100</v>
      </c>
      <c r="E5" s="10">
        <f>C5*0.9</f>
        <v>8.0883000000000003</v>
      </c>
      <c r="F5" s="9">
        <f>C5*1.1</f>
        <v>9.8857000000000017</v>
      </c>
      <c r="G5" s="4">
        <f>(C4*D4+C5*D5)/(D4+D5)</f>
        <v>8.5607391304347829</v>
      </c>
      <c r="H5" s="4">
        <f>(F5-G5)*(D4+D5)</f>
        <v>3047.4100000000035</v>
      </c>
      <c r="I5" s="4">
        <f>(G5-E5)*(D4+D5)</f>
        <v>1086.6099999999999</v>
      </c>
    </row>
    <row r="6" spans="2:9" x14ac:dyDescent="0.45">
      <c r="B6" s="6" t="s">
        <v>0</v>
      </c>
      <c r="C6" s="2">
        <f>F5</f>
        <v>9.8857000000000017</v>
      </c>
      <c r="D6" s="2">
        <f>ROUNDDOWN((D2*0.2/C6),-2)</f>
        <v>1000</v>
      </c>
      <c r="E6" s="10">
        <f>C6*0.9</f>
        <v>8.8971300000000024</v>
      </c>
      <c r="F6" s="9">
        <f>C6*1.1</f>
        <v>10.874270000000003</v>
      </c>
      <c r="G6" s="4">
        <f>(C4*D4+C5*D5+C6*D6)/(D4+D5+D6)</f>
        <v>8.9622424242424241</v>
      </c>
      <c r="H6" s="4">
        <f>(F6-G6)*(D4+D5+D6)</f>
        <v>6309.6910000000098</v>
      </c>
      <c r="I6" s="4">
        <f>(G6-E6)*(D4+D5+D6)</f>
        <v>214.8709999999916</v>
      </c>
    </row>
    <row r="7" spans="2:9" x14ac:dyDescent="0.45">
      <c r="B7" s="6" t="s">
        <v>0</v>
      </c>
      <c r="C7" s="2">
        <f>F6</f>
        <v>10.874270000000003</v>
      </c>
      <c r="D7" s="2">
        <f>ROUNDDOWN((D2*0.4/C7),-2)</f>
        <v>1800</v>
      </c>
      <c r="E7" s="10">
        <f>C7*0.9</f>
        <v>9.7868430000000028</v>
      </c>
      <c r="F7" s="9">
        <f>C7*1.1</f>
        <v>11.961697000000004</v>
      </c>
      <c r="G7" s="4">
        <f>(C4*D4+C5*D5+C6*D6+C7*D7)/(D4+D5+D6+D7)</f>
        <v>9.6370756862745122</v>
      </c>
      <c r="H7" s="4">
        <f>(F7-G7)*(D4+D5+D6+D7)</f>
        <v>11855.568700000011</v>
      </c>
      <c r="I7" s="4">
        <f>(G7-E7)*(D4+D5+D6+D7)</f>
        <v>-763.81330000000253</v>
      </c>
    </row>
  </sheetData>
  <mergeCells count="1">
    <mergeCell ref="B2:C2"/>
  </mergeCells>
  <phoneticPr fontId="3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Norka</dc:creator>
  <cp:lastModifiedBy>Norka</cp:lastModifiedBy>
  <dcterms:created xsi:type="dcterms:W3CDTF">2022-02-07T13:31:26Z</dcterms:created>
  <dcterms:modified xsi:type="dcterms:W3CDTF">2022-02-07T14:05:25Z</dcterms:modified>
</cp:coreProperties>
</file>